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L22" i="1" l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D9" i="1"/>
  <c r="F9" i="1"/>
  <c r="G9" i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H14" i="1" l="1"/>
  <c r="B18" i="1"/>
  <c r="B11" i="1"/>
  <c r="B23" i="1"/>
  <c r="B22" i="1"/>
  <c r="B14" i="1"/>
  <c r="B9" i="1"/>
  <c r="B29" i="1" l="1"/>
  <c r="J22" i="1"/>
  <c r="I22" i="1"/>
  <c r="J14" i="1"/>
  <c r="H22" i="1" l="1"/>
  <c r="I9" i="1"/>
  <c r="H9" i="1" l="1"/>
  <c r="K18" i="1"/>
  <c r="H18" i="1" l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<sst xmlns="http://schemas.openxmlformats.org/spreadsheetml/2006/main" count="37" uniqueCount="32">
  <si>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</si>
  <si>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</si>
  <si>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</si>
  <si>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</si>
  <si>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</si>
  <si>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</si>
  <si>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</si>
  <si>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</si>
  <si>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</si>
  <si>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</si>
  <si>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</si>
  <si>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</si>
  <si>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</si>
  <si>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</si>
  <si>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</si>
  <si>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</si>
  <si>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</si>
  <si>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</si>
  <si>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</si>
  <si>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</si>
  <si>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</si>
  <si>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</si>
  <si>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январь 2025г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</si>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</sst>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D29" sqref="D29:G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22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26</v>
      </c>
      <c r="B9" s="109">
        <f>SUM(C9:G9)</f>
        <v>17823.643999999997</v>
      </c>
      <c r="C9" s="101">
        <f>C10+C11</f>
        <v>0</v>
      </c>
      <c r="D9" s="101">
        <f t="shared" ref="D9:G9" si="0">D10+D11</f>
        <v>16009.118999999999</v>
      </c>
      <c r="E9" s="101"/>
      <c r="F9" s="101">
        <f t="shared" si="0"/>
        <v>1795.8140000000001</v>
      </c>
      <c r="G9" s="101">
        <f t="shared" si="0"/>
        <v>18.710999999999999</v>
      </c>
      <c r="H9" s="109">
        <f>SUM(I9:M9)</f>
        <v>11.765000000000001</v>
      </c>
      <c r="I9" s="101">
        <f>SUM(I10:I11)</f>
        <v>11.765000000000001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2755.683</v>
      </c>
      <c r="C10" s="106">
        <v>0</v>
      </c>
      <c r="D10" s="106">
        <v>2755.683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15067.960999999999</v>
      </c>
      <c r="C11" s="84">
        <v>0</v>
      </c>
      <c r="D11" s="84">
        <v>13253.436</v>
      </c>
      <c r="E11" s="84"/>
      <c r="F11" s="84">
        <v>1795.8140000000001</v>
      </c>
      <c r="G11" s="84">
        <v>18.710999999999999</v>
      </c>
      <c r="H11" s="104">
        <f t="shared" ref="H11:H21" si="2">SUM(I11:M11)</f>
        <v>11.765000000000001</v>
      </c>
      <c r="I11" s="84">
        <v>11.765000000000001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23</v>
      </c>
      <c r="B12" s="105">
        <f>SUM(C12:G12)</f>
        <v>1494.874</v>
      </c>
      <c r="C12" s="88"/>
      <c r="D12" s="88">
        <v>858.375</v>
      </c>
      <c r="E12" s="88">
        <v>593.19899999999996</v>
      </c>
      <c r="F12" s="88">
        <v>43.3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24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100035.66099999999</v>
      </c>
      <c r="C14" s="91"/>
      <c r="D14" s="91">
        <f>SUM(D15:D16)</f>
        <v>98744.43</v>
      </c>
      <c r="E14" s="91">
        <f t="shared" ref="E14" si="3">SUM(E15:E16)</f>
        <v>32.670999999999999</v>
      </c>
      <c r="F14" s="91">
        <f>SUM(F15:F16)</f>
        <v>1254.5709999999999</v>
      </c>
      <c r="G14" s="91">
        <f>SUM(G15:G16)</f>
        <v>3.9889999999999999</v>
      </c>
      <c r="H14" s="105">
        <f>SUM(H15:H16)</f>
        <v>96.543000000000006</v>
      </c>
      <c r="I14" s="91"/>
      <c r="J14" s="95">
        <f>J15+J16</f>
        <v>96.543000000000006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71859.365999999995</v>
      </c>
      <c r="C15" s="88"/>
      <c r="D15" s="110">
        <v>71859.365999999995</v>
      </c>
      <c r="E15" s="110"/>
      <c r="F15" s="110"/>
      <c r="G15" s="110"/>
      <c r="H15" s="105">
        <f>SUM(I15:M15)</f>
        <v>96.543000000000006</v>
      </c>
      <c r="I15" s="88"/>
      <c r="J15" s="111">
        <v>96.543000000000006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28176.294999999998</v>
      </c>
      <c r="C16" s="88"/>
      <c r="D16" s="110">
        <v>26885.063999999998</v>
      </c>
      <c r="E16" s="110">
        <v>32.670999999999999</v>
      </c>
      <c r="F16" s="110">
        <v>1254.5709999999999</v>
      </c>
      <c r="G16" s="110">
        <v>3.9889999999999999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21054.248</v>
      </c>
      <c r="C17" s="88"/>
      <c r="D17" s="88">
        <v>21054.248</v>
      </c>
      <c r="E17" s="88"/>
      <c r="F17" s="88"/>
      <c r="G17" s="88"/>
      <c r="H17" s="105">
        <f>SUM(I17:M17)</f>
        <v>34.601999999999997</v>
      </c>
      <c r="I17" s="88"/>
      <c r="J17" s="88">
        <v>34.601999999999997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2092.4549999999999</v>
      </c>
      <c r="C18" s="88"/>
      <c r="D18" s="88">
        <f>SUM(D19:D20)</f>
        <v>0</v>
      </c>
      <c r="E18" s="88">
        <f>SUM(E19:E20)</f>
        <v>2092.4549999999999</v>
      </c>
      <c r="F18" s="88"/>
      <c r="G18" s="88"/>
      <c r="H18" s="105">
        <f>SUM(I18:M18)</f>
        <v>4.2029999999999994</v>
      </c>
      <c r="I18" s="88"/>
      <c r="J18" s="88">
        <f>SUM(J19:J20)</f>
        <v>0</v>
      </c>
      <c r="K18" s="88">
        <f>SUM(K19:K20)</f>
        <v>4.2029999999999994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1796.598</v>
      </c>
      <c r="C19" s="88"/>
      <c r="D19" s="100"/>
      <c r="E19" s="110">
        <v>1796.598</v>
      </c>
      <c r="F19" s="88"/>
      <c r="G19" s="88"/>
      <c r="H19" s="105">
        <f>SUM(I19:M19)</f>
        <v>3.6789999999999998</v>
      </c>
      <c r="I19" s="88"/>
      <c r="J19" s="99"/>
      <c r="K19" s="110">
        <v>3.6789999999999998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295.85700000000003</v>
      </c>
      <c r="C20" s="88"/>
      <c r="D20" s="100"/>
      <c r="E20" s="110">
        <v>295.85700000000003</v>
      </c>
      <c r="F20" s="88"/>
      <c r="G20" s="88"/>
      <c r="H20" s="105">
        <f t="shared" si="2"/>
        <v>0.52400000000000002</v>
      </c>
      <c r="I20" s="88"/>
      <c r="J20" s="99"/>
      <c r="K20" s="110">
        <v>0.52400000000000002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25</v>
      </c>
      <c r="B21" s="105">
        <f t="shared" si="1"/>
        <v>22449.105000000003</v>
      </c>
      <c r="C21" s="88"/>
      <c r="D21" s="88">
        <v>22368.543000000001</v>
      </c>
      <c r="E21" s="88"/>
      <c r="F21" s="88">
        <v>66.433000000000007</v>
      </c>
      <c r="G21" s="88">
        <v>14.129</v>
      </c>
      <c r="H21" s="105">
        <f t="shared" si="2"/>
        <v>33.578000000000003</v>
      </c>
      <c r="I21" s="88"/>
      <c r="J21" s="88">
        <v>33.578000000000003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31</v>
      </c>
      <c r="B22" s="105">
        <f>SUM(C22:G22)</f>
        <v>73172.13</v>
      </c>
      <c r="C22" s="88">
        <f>SUM(C23:C24)</f>
        <v>0</v>
      </c>
      <c r="D22" s="88">
        <f>SUM(D23:D24)</f>
        <v>71399.751000000004</v>
      </c>
      <c r="E22" s="88">
        <f>SUM(E23:E24)</f>
        <v>559.25900000000001</v>
      </c>
      <c r="F22" s="88">
        <f t="shared" ref="F22:G22" si="4">SUM(F23:F24)</f>
        <v>1213.1199999999999</v>
      </c>
      <c r="G22" s="88">
        <f t="shared" si="4"/>
        <v>0</v>
      </c>
      <c r="H22" s="105">
        <f>SUM(I22:M22)</f>
        <v>89.959000000000003</v>
      </c>
      <c r="I22" s="88">
        <f>SUM(I23:I24)</f>
        <v>0</v>
      </c>
      <c r="J22" s="88">
        <f>SUM(J23:J24)</f>
        <v>88.515000000000001</v>
      </c>
      <c r="K22" s="89"/>
      <c r="L22" s="88">
        <f>SUM(L23:L24)</f>
        <v>1.444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4604.2110000000002</v>
      </c>
      <c r="C23" s="84"/>
      <c r="D23" s="84">
        <v>4604.2110000000002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68567.919000000009</v>
      </c>
      <c r="C24" s="84"/>
      <c r="D24" s="103">
        <v>66795.540000000008</v>
      </c>
      <c r="E24" s="84">
        <v>559.25900000000001</v>
      </c>
      <c r="F24" s="84">
        <v>1213.1199999999999</v>
      </c>
      <c r="G24" s="84"/>
      <c r="H24" s="105">
        <f t="shared" si="6"/>
        <v>89.959000000000003</v>
      </c>
      <c r="I24" s="84"/>
      <c r="J24" s="84">
        <v>88.515000000000001</v>
      </c>
      <c r="K24" s="86"/>
      <c r="L24" s="87">
        <v>1.444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27</v>
      </c>
      <c r="B25" s="105">
        <f t="shared" si="5"/>
        <v>279.63400000000001</v>
      </c>
      <c r="C25" s="84"/>
      <c r="D25" s="88">
        <v>279.63400000000001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28</v>
      </c>
      <c r="B26" s="105">
        <f t="shared" si="5"/>
        <v>2856.538</v>
      </c>
      <c r="C26" s="84"/>
      <c r="D26" s="88">
        <v>2856.538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29</v>
      </c>
      <c r="B27" s="105">
        <f t="shared" si="5"/>
        <v>970.80700000000002</v>
      </c>
      <c r="C27" s="84"/>
      <c r="D27" s="88">
        <v>970.80700000000002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30</v>
      </c>
      <c r="B28" s="105">
        <f t="shared" si="5"/>
        <v>2140.2440000000001</v>
      </c>
      <c r="C28" s="84"/>
      <c r="D28" s="88">
        <v>2128.5880000000002</v>
      </c>
      <c r="E28" s="84"/>
      <c r="F28" s="112">
        <v>11.656000000000001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244369.34000000003</v>
      </c>
      <c r="C29" s="102">
        <f t="shared" ref="C29:M29" si="7">SUM(C9:C28)-C9-C14-C18-C22</f>
        <v>0</v>
      </c>
      <c r="D29" s="102">
        <f t="shared" si="7"/>
        <v>236670.03299999994</v>
      </c>
      <c r="E29" s="102">
        <f t="shared" si="7"/>
        <v>3277.5839999999998</v>
      </c>
      <c r="F29" s="102">
        <f t="shared" si="7"/>
        <v>4384.8939999999993</v>
      </c>
      <c r="G29" s="102">
        <f t="shared" si="7"/>
        <v>36.828999999999994</v>
      </c>
      <c r="H29" s="102">
        <f t="shared" si="7"/>
        <v>270.65000000000003</v>
      </c>
      <c r="I29" s="102">
        <f t="shared" si="7"/>
        <v>11.765000000000001</v>
      </c>
      <c r="J29" s="102">
        <f t="shared" si="7"/>
        <v>253.238</v>
      </c>
      <c r="K29" s="102">
        <f t="shared" si="7"/>
        <v>4.2029999999999994</v>
      </c>
      <c r="L29" s="102">
        <f t="shared" si="7"/>
        <v>1.444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2025-05-15T09:41:35Z</dcterms:modified>
</cp:coreProperties>
</file>